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592" windowHeight="8700"/>
  </bookViews>
  <sheets>
    <sheet name="Fördersummenberechnung" sheetId="1" r:id="rId1"/>
  </sheets>
  <definedNames>
    <definedName name="_xlnm.Print_Area" localSheetId="0">Fördersummenberechnung!$A$1:$I$136</definedName>
    <definedName name="OLE_LINK1" localSheetId="0">Fördersummenberechnung!#REF!</definedName>
  </definedNames>
  <calcPr calcId="145621"/>
</workbook>
</file>

<file path=xl/calcChain.xml><?xml version="1.0" encoding="utf-8"?>
<calcChain xmlns="http://schemas.openxmlformats.org/spreadsheetml/2006/main">
  <c r="A47" i="1" l="1"/>
  <c r="E46" i="1"/>
  <c r="E45" i="1"/>
  <c r="E44" i="1"/>
  <c r="E43" i="1"/>
  <c r="E42" i="1"/>
  <c r="E41" i="1"/>
  <c r="E40" i="1"/>
  <c r="A34" i="1"/>
  <c r="G91" i="1"/>
  <c r="G92" i="1"/>
  <c r="G122" i="1"/>
  <c r="G119" i="1"/>
  <c r="G94" i="1"/>
  <c r="G93" i="1"/>
  <c r="G95" i="1"/>
  <c r="G98" i="1"/>
  <c r="G118" i="1"/>
  <c r="G96" i="1"/>
  <c r="G97" i="1"/>
  <c r="G103" i="1"/>
  <c r="G121" i="1"/>
  <c r="G100" i="1"/>
  <c r="G101" i="1"/>
  <c r="G102" i="1"/>
  <c r="G105" i="1"/>
  <c r="G106" i="1"/>
  <c r="G107" i="1"/>
  <c r="G104" i="1"/>
  <c r="G109" i="1"/>
  <c r="G108" i="1"/>
  <c r="G110" i="1"/>
  <c r="G111" i="1"/>
  <c r="G112" i="1"/>
  <c r="G113" i="1"/>
  <c r="G114" i="1"/>
  <c r="G115" i="1"/>
  <c r="G117" i="1"/>
  <c r="G116" i="1"/>
  <c r="G120" i="1"/>
  <c r="G99" i="1"/>
  <c r="A123" i="1"/>
  <c r="A85" i="1"/>
  <c r="I54" i="1"/>
  <c r="I84" i="1"/>
  <c r="I81" i="1"/>
  <c r="I56" i="1"/>
  <c r="I55" i="1"/>
  <c r="I57" i="1"/>
  <c r="I60" i="1"/>
  <c r="I80" i="1"/>
  <c r="I58" i="1"/>
  <c r="I59" i="1"/>
  <c r="I65" i="1"/>
  <c r="I83" i="1"/>
  <c r="I62" i="1"/>
  <c r="I63" i="1"/>
  <c r="I64" i="1"/>
  <c r="I67" i="1"/>
  <c r="I68" i="1"/>
  <c r="I69" i="1"/>
  <c r="I66" i="1"/>
  <c r="I71" i="1"/>
  <c r="I70" i="1"/>
  <c r="I72" i="1"/>
  <c r="I73" i="1"/>
  <c r="I74" i="1"/>
  <c r="I75" i="1"/>
  <c r="I76" i="1"/>
  <c r="I77" i="1"/>
  <c r="I79" i="1"/>
  <c r="I78" i="1"/>
  <c r="I82" i="1"/>
  <c r="I61" i="1"/>
  <c r="I53" i="1"/>
  <c r="E47" i="1" l="1"/>
  <c r="G123" i="1"/>
  <c r="B134" i="1" s="1"/>
  <c r="I85" i="1"/>
  <c r="B133" i="1" s="1"/>
  <c r="E28" i="1"/>
  <c r="E29" i="1"/>
  <c r="E30" i="1"/>
  <c r="E31" i="1"/>
  <c r="E32" i="1"/>
  <c r="E33" i="1"/>
  <c r="E27" i="1"/>
  <c r="C21" i="1"/>
  <c r="B130" i="1" s="1"/>
  <c r="B15" i="1"/>
  <c r="A15" i="1"/>
  <c r="E34" i="1" l="1"/>
  <c r="B131" i="1" s="1"/>
  <c r="B132" i="1"/>
  <c r="C13" i="1" l="1"/>
  <c r="C15" i="1"/>
  <c r="B129" i="1" s="1"/>
  <c r="B135" i="1" s="1"/>
</calcChain>
</file>

<file path=xl/sharedStrings.xml><?xml version="1.0" encoding="utf-8"?>
<sst xmlns="http://schemas.openxmlformats.org/spreadsheetml/2006/main" count="135" uniqueCount="78">
  <si>
    <t>Anzahl gesamt</t>
  </si>
  <si>
    <t>Zuschuss gesamt</t>
  </si>
  <si>
    <t>Anzahl TN</t>
  </si>
  <si>
    <t>Zielland</t>
  </si>
  <si>
    <t>Bulgarien</t>
  </si>
  <si>
    <t>Estland</t>
  </si>
  <si>
    <t>Griechenland</t>
  </si>
  <si>
    <t>Lettland</t>
  </si>
  <si>
    <t>Litauen</t>
  </si>
  <si>
    <t>Malta</t>
  </si>
  <si>
    <t>Polen</t>
  </si>
  <si>
    <t>Portugal</t>
  </si>
  <si>
    <t>Rumänien</t>
  </si>
  <si>
    <t>Slowenien</t>
  </si>
  <si>
    <t>Türkei</t>
  </si>
  <si>
    <t>Ungarn</t>
  </si>
  <si>
    <t>Zypern</t>
  </si>
  <si>
    <t>Belgien</t>
  </si>
  <si>
    <t>Deutschland</t>
  </si>
  <si>
    <t>Finnland</t>
  </si>
  <si>
    <t>Frankreich</t>
  </si>
  <si>
    <t>Irland</t>
  </si>
  <si>
    <t>Italien</t>
  </si>
  <si>
    <t>Luxemburg</t>
  </si>
  <si>
    <t>Schweden</t>
  </si>
  <si>
    <t>Spanien</t>
  </si>
  <si>
    <t>Dänemark</t>
  </si>
  <si>
    <t>Großbritannien</t>
  </si>
  <si>
    <t>Island</t>
  </si>
  <si>
    <t>Liechtenstein</t>
  </si>
  <si>
    <t>Norwegen</t>
  </si>
  <si>
    <t>Tschechische Rep.</t>
  </si>
  <si>
    <t>Projekttitel:</t>
  </si>
  <si>
    <t>Projektnummer:</t>
  </si>
  <si>
    <t>Antragsteller:</t>
  </si>
  <si>
    <t>Koordinator:</t>
  </si>
  <si>
    <t>E. Zusammenfassung</t>
  </si>
  <si>
    <t>Kroatien</t>
  </si>
  <si>
    <t>A. Organisationskosten</t>
  </si>
  <si>
    <t>Anzahl Kat. € 350</t>
  </si>
  <si>
    <t>Anzahl Kat. € 200</t>
  </si>
  <si>
    <t>Zuschuss Kat. € 350</t>
  </si>
  <si>
    <t>Zuschuss Kat. € 200</t>
  </si>
  <si>
    <t>C 1. Reisekosten Learners</t>
  </si>
  <si>
    <t>100-499 km</t>
  </si>
  <si>
    <t>500-1999 km</t>
  </si>
  <si>
    <t>Reisezuschuss/TN</t>
  </si>
  <si>
    <t>2000-2999 km</t>
  </si>
  <si>
    <t>3000-3999 km</t>
  </si>
  <si>
    <t>4000-7999 km</t>
  </si>
  <si>
    <t>bis 99 km</t>
  </si>
  <si>
    <t>über 8000 km</t>
  </si>
  <si>
    <t>Niederlande</t>
  </si>
  <si>
    <t>Slowakei</t>
  </si>
  <si>
    <t>Tag 1 - 14</t>
  </si>
  <si>
    <t>Tag 15 - 60</t>
  </si>
  <si>
    <t>Tag 61 - 360</t>
  </si>
  <si>
    <t>Anzahl Tag 1 - 14</t>
  </si>
  <si>
    <t>Anzahl Tag 15 - 60</t>
  </si>
  <si>
    <t>Anzahl Tag 61 - 360</t>
  </si>
  <si>
    <t>Anmerkungen</t>
  </si>
  <si>
    <t>B. sprachliche Vorbereitung</t>
  </si>
  <si>
    <t>C 2. Reisekosten Staff/Begleitpersonen</t>
  </si>
  <si>
    <t>D.1 Aufenthaltskosten Learners</t>
  </si>
  <si>
    <t>D.2 Aufenthaltskosten Staff/Begleitpersonen</t>
  </si>
  <si>
    <t>Gesamtkosten</t>
  </si>
  <si>
    <t>Reisezuschuss
 gesamt</t>
  </si>
  <si>
    <t>Entfernungs-
pauschale</t>
  </si>
  <si>
    <t>Mazedonien</t>
  </si>
  <si>
    <t>Bewilligter Zuschuss</t>
  </si>
  <si>
    <t>Zuschuss pro TN</t>
  </si>
  <si>
    <t>C 1. Reisekosten VET Learners</t>
  </si>
  <si>
    <t>C 2. Reisekosten VET Staff/Begleitpersonen</t>
  </si>
  <si>
    <t>D 1. Aufenthaltskosten - VET Learners</t>
  </si>
  <si>
    <t>D 2. Aufenthaltskosten VET Staff/Begleitpersonen</t>
  </si>
  <si>
    <t>B. Sprachliche Vorbereitung (alle EU-Sprachen außer Deutsch, Englisch, Französisch, Italienisch, Niederländisch und Spanisch)</t>
  </si>
  <si>
    <t>2016-1-AT01-KA102-016xxx</t>
  </si>
  <si>
    <t>Erasmus+ Mobilität 2016 (Berufsbildung) - Details zur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</si>
</sst>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5" borderId="15" applyNumberFormat="0" applyAlignment="0" applyProtection="0"/>
    <xf numFmtId="0" fontId="7" fillId="6" borderId="0" applyNumberFormat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164" fontId="2" fillId="7" borderId="7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1" fillId="0" borderId="3" xfId="0" quotePrefix="1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center" wrapText="1"/>
    </xf>
    <xf numFmtId="0" fontId="1" fillId="7" borderId="1" xfId="2" applyFont="1" applyFill="1" applyBorder="1" applyAlignment="1" applyProtection="1">
      <alignment vertical="top" wrapText="1"/>
    </xf>
    <xf numFmtId="0" fontId="1" fillId="7" borderId="1" xfId="2" applyFont="1" applyFill="1" applyBorder="1" applyAlignment="1" applyProtection="1">
      <alignment vertical="top"/>
    </xf>
    <xf numFmtId="0" fontId="2" fillId="4" borderId="9" xfId="0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top" wrapText="1"/>
    </xf>
    <xf numFmtId="164" fontId="8" fillId="7" borderId="16" xfId="0" applyNumberFormat="1" applyFont="1" applyFill="1" applyBorder="1" applyAlignment="1" applyProtection="1">
      <alignment horizontal="center"/>
    </xf>
    <xf numFmtId="164" fontId="8" fillId="7" borderId="16" xfId="0" applyNumberFormat="1" applyFont="1" applyFill="1" applyBorder="1" applyAlignment="1" applyProtection="1">
      <alignment horizontal="center" vertical="center"/>
    </xf>
    <xf numFmtId="164" fontId="8" fillId="7" borderId="12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</cellXfs>
  <cellStyles count="3">
    <cellStyle name="Akzent2" xfId="2" builtinId="33"/>
    <cellStyle name="Standard" xfId="0" builtinId="0"/>
    <cellStyle name="Zelle überprüfen" xfId="1" builtinId="2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zoomScale="85" workbookViewId="0">
      <selection activeCell="B3" sqref="B3:G3"/>
    </sheetView>
  </sheetViews>
  <sheetFormatPr baseColWidth="10" defaultColWidth="11.44140625" defaultRowHeight="13.2" x14ac:dyDescent="0.25"/>
  <cols>
    <col min="1" max="1" width="21.88671875" style="11" customWidth="1"/>
    <col min="2" max="2" width="18.88671875" style="11" customWidth="1"/>
    <col min="3" max="3" width="22.33203125" style="11" bestFit="1" customWidth="1"/>
    <col min="4" max="4" width="17.33203125" style="11" customWidth="1"/>
    <col min="5" max="5" width="19.88671875" style="11" customWidth="1"/>
    <col min="6" max="6" width="17.33203125" style="11" customWidth="1"/>
    <col min="7" max="7" width="21.6640625" style="11" customWidth="1"/>
    <col min="8" max="8" width="17.33203125" style="11" customWidth="1"/>
    <col min="9" max="9" width="18.5546875" style="11" customWidth="1"/>
    <col min="10" max="16384" width="11.44140625" style="11"/>
  </cols>
  <sheetData>
    <row r="1" spans="1:7" ht="31.5" customHeight="1" thickBot="1" x14ac:dyDescent="0.3">
      <c r="A1" s="68" t="s">
        <v>77</v>
      </c>
      <c r="B1" s="69"/>
      <c r="C1" s="69"/>
      <c r="D1" s="69"/>
      <c r="E1" s="69"/>
      <c r="F1" s="69"/>
      <c r="G1" s="70"/>
    </row>
    <row r="3" spans="1:7" ht="25.5" customHeight="1" x14ac:dyDescent="0.25">
      <c r="A3" s="12" t="s">
        <v>32</v>
      </c>
      <c r="B3" s="60"/>
      <c r="C3" s="60"/>
      <c r="D3" s="60"/>
      <c r="E3" s="60"/>
      <c r="F3" s="60"/>
      <c r="G3" s="60"/>
    </row>
    <row r="4" spans="1:7" ht="25.5" customHeight="1" x14ac:dyDescent="0.25">
      <c r="A4" s="12" t="s">
        <v>33</v>
      </c>
      <c r="B4" s="60" t="s">
        <v>76</v>
      </c>
      <c r="C4" s="60"/>
      <c r="D4" s="60"/>
      <c r="E4" s="60"/>
      <c r="F4" s="60"/>
      <c r="G4" s="60"/>
    </row>
    <row r="5" spans="1:7" ht="15" customHeight="1" x14ac:dyDescent="0.25"/>
    <row r="6" spans="1:7" ht="25.5" customHeight="1" x14ac:dyDescent="0.25">
      <c r="A6" s="13" t="s">
        <v>34</v>
      </c>
      <c r="B6" s="60"/>
      <c r="C6" s="60"/>
      <c r="D6" s="60"/>
      <c r="E6" s="60"/>
      <c r="F6" s="60"/>
      <c r="G6" s="60"/>
    </row>
    <row r="7" spans="1:7" ht="25.5" customHeight="1" x14ac:dyDescent="0.25">
      <c r="A7" s="13" t="s">
        <v>35</v>
      </c>
      <c r="B7" s="60"/>
      <c r="C7" s="60"/>
      <c r="D7" s="60"/>
      <c r="E7" s="60"/>
      <c r="F7" s="60"/>
      <c r="G7" s="60"/>
    </row>
    <row r="10" spans="1:7" ht="15.6" x14ac:dyDescent="0.25">
      <c r="A10" s="61" t="s">
        <v>38</v>
      </c>
      <c r="B10" s="62"/>
      <c r="C10" s="62"/>
      <c r="D10" s="62"/>
      <c r="E10" s="62"/>
      <c r="F10" s="62"/>
      <c r="G10" s="62"/>
    </row>
    <row r="12" spans="1:7" s="16" customFormat="1" ht="25.5" customHeight="1" thickBot="1" x14ac:dyDescent="0.3">
      <c r="A12" s="14" t="s">
        <v>39</v>
      </c>
      <c r="B12" s="14" t="s">
        <v>40</v>
      </c>
      <c r="C12" s="15" t="s">
        <v>0</v>
      </c>
    </row>
    <row r="13" spans="1:7" ht="25.5" customHeight="1" thickBot="1" x14ac:dyDescent="0.3">
      <c r="A13" s="1"/>
      <c r="B13" s="1"/>
      <c r="C13" s="17">
        <f>SUM(A13:B13)</f>
        <v>0</v>
      </c>
    </row>
    <row r="14" spans="1:7" s="16" customFormat="1" ht="25.5" customHeight="1" thickBot="1" x14ac:dyDescent="0.3">
      <c r="A14" s="14" t="s">
        <v>41</v>
      </c>
      <c r="B14" s="14" t="s">
        <v>42</v>
      </c>
      <c r="C14" s="18" t="s">
        <v>1</v>
      </c>
    </row>
    <row r="15" spans="1:7" ht="25.5" customHeight="1" thickBot="1" x14ac:dyDescent="0.3">
      <c r="A15" s="19">
        <f>A13*350</f>
        <v>0</v>
      </c>
      <c r="B15" s="19">
        <f>B13*200</f>
        <v>0</v>
      </c>
      <c r="C15" s="20">
        <f>SUM(A15:B15)</f>
        <v>0</v>
      </c>
    </row>
    <row r="18" spans="1:7" ht="15.6" x14ac:dyDescent="0.25">
      <c r="A18" s="21" t="s">
        <v>75</v>
      </c>
    </row>
    <row r="19" spans="1:7" ht="13.8" thickBot="1" x14ac:dyDescent="0.3"/>
    <row r="20" spans="1:7" s="16" customFormat="1" ht="28.5" customHeight="1" thickBot="1" x14ac:dyDescent="0.3">
      <c r="A20" s="22" t="s">
        <v>2</v>
      </c>
      <c r="B20" s="23" t="s">
        <v>70</v>
      </c>
      <c r="C20" s="24" t="s">
        <v>1</v>
      </c>
      <c r="D20" s="25"/>
    </row>
    <row r="21" spans="1:7" ht="29.25" customHeight="1" thickBot="1" x14ac:dyDescent="0.3">
      <c r="A21" s="5"/>
      <c r="B21" s="26">
        <v>150</v>
      </c>
      <c r="C21" s="20">
        <f>A21*B21</f>
        <v>0</v>
      </c>
      <c r="D21" s="27"/>
    </row>
    <row r="22" spans="1:7" x14ac:dyDescent="0.25">
      <c r="C22" s="28"/>
      <c r="D22" s="27"/>
    </row>
    <row r="23" spans="1:7" x14ac:dyDescent="0.25">
      <c r="C23" s="28"/>
      <c r="D23" s="27"/>
    </row>
    <row r="24" spans="1:7" ht="15.6" x14ac:dyDescent="0.25">
      <c r="A24" s="61" t="s">
        <v>71</v>
      </c>
      <c r="B24" s="62"/>
      <c r="C24" s="62"/>
      <c r="D24" s="62"/>
      <c r="E24" s="62"/>
      <c r="F24" s="62"/>
      <c r="G24" s="62"/>
    </row>
    <row r="25" spans="1:7" ht="13.8" thickBot="1" x14ac:dyDescent="0.3">
      <c r="A25" s="29"/>
    </row>
    <row r="26" spans="1:7" s="16" customFormat="1" ht="28.5" customHeight="1" thickBot="1" x14ac:dyDescent="0.3">
      <c r="A26" s="22" t="s">
        <v>2</v>
      </c>
      <c r="B26" s="22" t="s">
        <v>3</v>
      </c>
      <c r="C26" s="30" t="s">
        <v>67</v>
      </c>
      <c r="D26" s="22" t="s">
        <v>46</v>
      </c>
      <c r="E26" s="31" t="s">
        <v>66</v>
      </c>
    </row>
    <row r="27" spans="1:7" ht="15" customHeight="1" x14ac:dyDescent="0.25">
      <c r="A27" s="2"/>
      <c r="B27" s="6"/>
      <c r="C27" s="32" t="s">
        <v>50</v>
      </c>
      <c r="D27" s="33">
        <v>0</v>
      </c>
      <c r="E27" s="34">
        <f>A27*D27</f>
        <v>0</v>
      </c>
    </row>
    <row r="28" spans="1:7" ht="15" customHeight="1" x14ac:dyDescent="0.25">
      <c r="A28" s="2"/>
      <c r="B28" s="7"/>
      <c r="C28" s="35" t="s">
        <v>44</v>
      </c>
      <c r="D28" s="36">
        <v>180</v>
      </c>
      <c r="E28" s="37">
        <f t="shared" ref="E28:E33" si="0">A28*D28</f>
        <v>0</v>
      </c>
    </row>
    <row r="29" spans="1:7" ht="15" customHeight="1" x14ac:dyDescent="0.25">
      <c r="A29" s="2"/>
      <c r="B29" s="7"/>
      <c r="C29" s="35" t="s">
        <v>45</v>
      </c>
      <c r="D29" s="36">
        <v>275</v>
      </c>
      <c r="E29" s="37">
        <f t="shared" si="0"/>
        <v>0</v>
      </c>
    </row>
    <row r="30" spans="1:7" ht="15" customHeight="1" x14ac:dyDescent="0.25">
      <c r="A30" s="2"/>
      <c r="B30" s="7"/>
      <c r="C30" s="35" t="s">
        <v>47</v>
      </c>
      <c r="D30" s="36">
        <v>360</v>
      </c>
      <c r="E30" s="37">
        <f t="shared" si="0"/>
        <v>0</v>
      </c>
    </row>
    <row r="31" spans="1:7" ht="15" customHeight="1" x14ac:dyDescent="0.25">
      <c r="A31" s="2"/>
      <c r="B31" s="7"/>
      <c r="C31" s="35" t="s">
        <v>48</v>
      </c>
      <c r="D31" s="36">
        <v>530</v>
      </c>
      <c r="E31" s="37">
        <f t="shared" si="0"/>
        <v>0</v>
      </c>
    </row>
    <row r="32" spans="1:7" ht="15" customHeight="1" x14ac:dyDescent="0.25">
      <c r="A32" s="2"/>
      <c r="B32" s="7"/>
      <c r="C32" s="35" t="s">
        <v>49</v>
      </c>
      <c r="D32" s="36">
        <v>820</v>
      </c>
      <c r="E32" s="37">
        <f t="shared" si="0"/>
        <v>0</v>
      </c>
    </row>
    <row r="33" spans="1:7" ht="15" customHeight="1" thickBot="1" x14ac:dyDescent="0.3">
      <c r="A33" s="4"/>
      <c r="B33" s="7"/>
      <c r="C33" s="35" t="s">
        <v>51</v>
      </c>
      <c r="D33" s="36">
        <v>1100</v>
      </c>
      <c r="E33" s="37">
        <f t="shared" si="0"/>
        <v>0</v>
      </c>
    </row>
    <row r="34" spans="1:7" ht="15" customHeight="1" thickBot="1" x14ac:dyDescent="0.3">
      <c r="A34" s="38">
        <f>SUM(A27:A33)</f>
        <v>0</v>
      </c>
      <c r="B34" s="27"/>
      <c r="C34" s="28"/>
      <c r="D34" s="27"/>
      <c r="E34" s="20">
        <f>SUM(E27:E33)</f>
        <v>0</v>
      </c>
    </row>
    <row r="35" spans="1:7" ht="15" customHeight="1" x14ac:dyDescent="0.25"/>
    <row r="36" spans="1:7" ht="15" customHeight="1" x14ac:dyDescent="0.25"/>
    <row r="37" spans="1:7" ht="15.6" x14ac:dyDescent="0.25">
      <c r="A37" s="61" t="s">
        <v>72</v>
      </c>
      <c r="B37" s="62"/>
      <c r="C37" s="62"/>
      <c r="D37" s="62"/>
      <c r="E37" s="62"/>
      <c r="F37" s="62"/>
      <c r="G37" s="62"/>
    </row>
    <row r="38" spans="1:7" ht="13.8" thickBot="1" x14ac:dyDescent="0.3">
      <c r="A38" s="29"/>
    </row>
    <row r="39" spans="1:7" ht="27" thickBot="1" x14ac:dyDescent="0.3">
      <c r="A39" s="22" t="s">
        <v>2</v>
      </c>
      <c r="B39" s="22" t="s">
        <v>3</v>
      </c>
      <c r="C39" s="30" t="s">
        <v>67</v>
      </c>
      <c r="D39" s="22" t="s">
        <v>46</v>
      </c>
      <c r="E39" s="31" t="s">
        <v>66</v>
      </c>
    </row>
    <row r="40" spans="1:7" ht="15" customHeight="1" x14ac:dyDescent="0.25">
      <c r="A40" s="2"/>
      <c r="B40" s="6"/>
      <c r="C40" s="32" t="s">
        <v>50</v>
      </c>
      <c r="D40" s="33">
        <v>0</v>
      </c>
      <c r="E40" s="34">
        <f>A40*D40</f>
        <v>0</v>
      </c>
    </row>
    <row r="41" spans="1:7" ht="15" customHeight="1" x14ac:dyDescent="0.25">
      <c r="A41" s="2"/>
      <c r="B41" s="7"/>
      <c r="C41" s="35" t="s">
        <v>44</v>
      </c>
      <c r="D41" s="36">
        <v>180</v>
      </c>
      <c r="E41" s="37">
        <f t="shared" ref="E41:E46" si="1">A41*D41</f>
        <v>0</v>
      </c>
    </row>
    <row r="42" spans="1:7" ht="15" customHeight="1" x14ac:dyDescent="0.25">
      <c r="A42" s="2"/>
      <c r="B42" s="7"/>
      <c r="C42" s="35" t="s">
        <v>45</v>
      </c>
      <c r="D42" s="36">
        <v>275</v>
      </c>
      <c r="E42" s="37">
        <f t="shared" si="1"/>
        <v>0</v>
      </c>
    </row>
    <row r="43" spans="1:7" ht="15" customHeight="1" x14ac:dyDescent="0.25">
      <c r="A43" s="2"/>
      <c r="B43" s="7"/>
      <c r="C43" s="35" t="s">
        <v>47</v>
      </c>
      <c r="D43" s="36">
        <v>360</v>
      </c>
      <c r="E43" s="37">
        <f t="shared" si="1"/>
        <v>0</v>
      </c>
    </row>
    <row r="44" spans="1:7" ht="15" customHeight="1" x14ac:dyDescent="0.25">
      <c r="A44" s="2"/>
      <c r="B44" s="7"/>
      <c r="C44" s="35" t="s">
        <v>48</v>
      </c>
      <c r="D44" s="36">
        <v>530</v>
      </c>
      <c r="E44" s="37">
        <f t="shared" si="1"/>
        <v>0</v>
      </c>
    </row>
    <row r="45" spans="1:7" ht="15" customHeight="1" x14ac:dyDescent="0.25">
      <c r="A45" s="2"/>
      <c r="B45" s="7"/>
      <c r="C45" s="35" t="s">
        <v>49</v>
      </c>
      <c r="D45" s="36">
        <v>820</v>
      </c>
      <c r="E45" s="37">
        <f t="shared" si="1"/>
        <v>0</v>
      </c>
    </row>
    <row r="46" spans="1:7" ht="15" customHeight="1" thickBot="1" x14ac:dyDescent="0.3">
      <c r="A46" s="4"/>
      <c r="B46" s="7"/>
      <c r="C46" s="35" t="s">
        <v>51</v>
      </c>
      <c r="D46" s="36">
        <v>1100</v>
      </c>
      <c r="E46" s="37">
        <f t="shared" si="1"/>
        <v>0</v>
      </c>
    </row>
    <row r="47" spans="1:7" ht="15" customHeight="1" thickBot="1" x14ac:dyDescent="0.3">
      <c r="A47" s="38">
        <f>SUM(A40:A46)</f>
        <v>0</v>
      </c>
      <c r="B47" s="27"/>
      <c r="C47" s="28"/>
      <c r="D47" s="27"/>
      <c r="E47" s="20">
        <f>SUM(E40:E46)</f>
        <v>0</v>
      </c>
    </row>
    <row r="48" spans="1:7" x14ac:dyDescent="0.25">
      <c r="C48" s="28"/>
      <c r="D48" s="27"/>
    </row>
    <row r="50" spans="1:9" ht="15.6" x14ac:dyDescent="0.25">
      <c r="A50" s="61" t="s">
        <v>73</v>
      </c>
      <c r="B50" s="62"/>
      <c r="C50" s="62"/>
      <c r="D50" s="62"/>
      <c r="E50" s="62"/>
      <c r="F50" s="62"/>
      <c r="G50" s="62"/>
    </row>
    <row r="51" spans="1:9" ht="13.8" thickBot="1" x14ac:dyDescent="0.3"/>
    <row r="52" spans="1:9" s="16" customFormat="1" ht="21.9" customHeight="1" thickBot="1" x14ac:dyDescent="0.3">
      <c r="A52" s="22" t="s">
        <v>2</v>
      </c>
      <c r="B52" s="22" t="s">
        <v>3</v>
      </c>
      <c r="C52" s="23" t="s">
        <v>54</v>
      </c>
      <c r="D52" s="23" t="s">
        <v>55</v>
      </c>
      <c r="E52" s="23" t="s">
        <v>56</v>
      </c>
      <c r="F52" s="23" t="s">
        <v>57</v>
      </c>
      <c r="G52" s="23" t="s">
        <v>58</v>
      </c>
      <c r="H52" s="23" t="s">
        <v>59</v>
      </c>
      <c r="I52" s="24" t="s">
        <v>1</v>
      </c>
    </row>
    <row r="53" spans="1:9" ht="15" customHeight="1" x14ac:dyDescent="0.25">
      <c r="A53" s="3"/>
      <c r="B53" s="39" t="s">
        <v>17</v>
      </c>
      <c r="C53" s="8">
        <v>28</v>
      </c>
      <c r="D53" s="8">
        <v>20</v>
      </c>
      <c r="E53" s="8">
        <v>14</v>
      </c>
      <c r="F53" s="3">
        <v>0</v>
      </c>
      <c r="G53" s="3">
        <v>0</v>
      </c>
      <c r="H53" s="3">
        <v>0</v>
      </c>
      <c r="I53" s="57">
        <f t="shared" ref="I53:I84" si="2">A53*C53*F53+A53*D53*G53+A53*E53*H53</f>
        <v>0</v>
      </c>
    </row>
    <row r="54" spans="1:9" ht="15" customHeight="1" x14ac:dyDescent="0.25">
      <c r="A54" s="2"/>
      <c r="B54" s="40" t="s">
        <v>4</v>
      </c>
      <c r="C54" s="9">
        <v>28</v>
      </c>
      <c r="D54" s="9">
        <v>20</v>
      </c>
      <c r="E54" s="9">
        <v>14</v>
      </c>
      <c r="F54" s="2">
        <v>0</v>
      </c>
      <c r="G54" s="2">
        <v>0</v>
      </c>
      <c r="H54" s="2">
        <v>0</v>
      </c>
      <c r="I54" s="58">
        <f t="shared" si="2"/>
        <v>0</v>
      </c>
    </row>
    <row r="55" spans="1:9" ht="15" customHeight="1" x14ac:dyDescent="0.25">
      <c r="A55" s="2"/>
      <c r="B55" s="40" t="s">
        <v>26</v>
      </c>
      <c r="C55" s="9">
        <v>32</v>
      </c>
      <c r="D55" s="9">
        <v>22</v>
      </c>
      <c r="E55" s="9">
        <v>16</v>
      </c>
      <c r="F55" s="2">
        <v>0</v>
      </c>
      <c r="G55" s="2">
        <v>0</v>
      </c>
      <c r="H55" s="2">
        <v>0</v>
      </c>
      <c r="I55" s="58">
        <f t="shared" si="2"/>
        <v>0</v>
      </c>
    </row>
    <row r="56" spans="1:9" ht="15" customHeight="1" x14ac:dyDescent="0.25">
      <c r="A56" s="2"/>
      <c r="B56" s="40" t="s">
        <v>18</v>
      </c>
      <c r="C56" s="9">
        <v>25</v>
      </c>
      <c r="D56" s="9">
        <v>18</v>
      </c>
      <c r="E56" s="9">
        <v>13</v>
      </c>
      <c r="F56" s="2">
        <v>0</v>
      </c>
      <c r="G56" s="2">
        <v>0</v>
      </c>
      <c r="H56" s="2">
        <v>0</v>
      </c>
      <c r="I56" s="58">
        <f t="shared" si="2"/>
        <v>0</v>
      </c>
    </row>
    <row r="57" spans="1:9" ht="15" customHeight="1" x14ac:dyDescent="0.25">
      <c r="A57" s="2"/>
      <c r="B57" s="40" t="s">
        <v>5</v>
      </c>
      <c r="C57" s="9">
        <v>22</v>
      </c>
      <c r="D57" s="9">
        <v>15</v>
      </c>
      <c r="E57" s="9">
        <v>11</v>
      </c>
      <c r="F57" s="2">
        <v>0</v>
      </c>
      <c r="G57" s="2">
        <v>0</v>
      </c>
      <c r="H57" s="2">
        <v>0</v>
      </c>
      <c r="I57" s="58">
        <f t="shared" si="2"/>
        <v>0</v>
      </c>
    </row>
    <row r="58" spans="1:9" ht="15" customHeight="1" x14ac:dyDescent="0.25">
      <c r="A58" s="2"/>
      <c r="B58" s="40" t="s">
        <v>19</v>
      </c>
      <c r="C58" s="9">
        <v>29</v>
      </c>
      <c r="D58" s="9">
        <v>20</v>
      </c>
      <c r="E58" s="9">
        <v>15</v>
      </c>
      <c r="F58" s="2">
        <v>0</v>
      </c>
      <c r="G58" s="2">
        <v>0</v>
      </c>
      <c r="H58" s="2">
        <v>0</v>
      </c>
      <c r="I58" s="58">
        <f t="shared" si="2"/>
        <v>0</v>
      </c>
    </row>
    <row r="59" spans="1:9" ht="15" customHeight="1" x14ac:dyDescent="0.25">
      <c r="A59" s="2"/>
      <c r="B59" s="41" t="s">
        <v>20</v>
      </c>
      <c r="C59" s="9">
        <v>30</v>
      </c>
      <c r="D59" s="9">
        <v>21</v>
      </c>
      <c r="E59" s="9">
        <v>15</v>
      </c>
      <c r="F59" s="2">
        <v>0</v>
      </c>
      <c r="G59" s="2">
        <v>0</v>
      </c>
      <c r="H59" s="2">
        <v>0</v>
      </c>
      <c r="I59" s="58">
        <f t="shared" si="2"/>
        <v>0</v>
      </c>
    </row>
    <row r="60" spans="1:9" ht="15" customHeight="1" x14ac:dyDescent="0.25">
      <c r="A60" s="2"/>
      <c r="B60" s="40" t="s">
        <v>6</v>
      </c>
      <c r="C60" s="9">
        <v>26</v>
      </c>
      <c r="D60" s="9">
        <v>18</v>
      </c>
      <c r="E60" s="9">
        <v>13</v>
      </c>
      <c r="F60" s="2">
        <v>0</v>
      </c>
      <c r="G60" s="2">
        <v>0</v>
      </c>
      <c r="H60" s="2">
        <v>0</v>
      </c>
      <c r="I60" s="58">
        <f t="shared" si="2"/>
        <v>0</v>
      </c>
    </row>
    <row r="61" spans="1:9" ht="15" customHeight="1" x14ac:dyDescent="0.25">
      <c r="A61" s="2"/>
      <c r="B61" s="40" t="s">
        <v>27</v>
      </c>
      <c r="C61" s="9">
        <v>34</v>
      </c>
      <c r="D61" s="9">
        <v>24</v>
      </c>
      <c r="E61" s="9">
        <v>17</v>
      </c>
      <c r="F61" s="2">
        <v>0</v>
      </c>
      <c r="G61" s="2">
        <v>0</v>
      </c>
      <c r="H61" s="2">
        <v>0</v>
      </c>
      <c r="I61" s="58">
        <f t="shared" si="2"/>
        <v>0</v>
      </c>
    </row>
    <row r="62" spans="1:9" ht="15" customHeight="1" x14ac:dyDescent="0.25">
      <c r="A62" s="2"/>
      <c r="B62" s="40" t="s">
        <v>21</v>
      </c>
      <c r="C62" s="9">
        <v>30</v>
      </c>
      <c r="D62" s="9">
        <v>21</v>
      </c>
      <c r="E62" s="9">
        <v>15</v>
      </c>
      <c r="F62" s="2">
        <v>0</v>
      </c>
      <c r="G62" s="2">
        <v>0</v>
      </c>
      <c r="H62" s="2">
        <v>0</v>
      </c>
      <c r="I62" s="58">
        <f t="shared" si="2"/>
        <v>0</v>
      </c>
    </row>
    <row r="63" spans="1:9" ht="15" customHeight="1" x14ac:dyDescent="0.25">
      <c r="A63" s="2"/>
      <c r="B63" s="40" t="s">
        <v>28</v>
      </c>
      <c r="C63" s="9">
        <v>30</v>
      </c>
      <c r="D63" s="9">
        <v>21</v>
      </c>
      <c r="E63" s="9">
        <v>15</v>
      </c>
      <c r="F63" s="2">
        <v>0</v>
      </c>
      <c r="G63" s="2">
        <v>0</v>
      </c>
      <c r="H63" s="2">
        <v>0</v>
      </c>
      <c r="I63" s="58">
        <f t="shared" si="2"/>
        <v>0</v>
      </c>
    </row>
    <row r="64" spans="1:9" ht="15" customHeight="1" x14ac:dyDescent="0.25">
      <c r="A64" s="2"/>
      <c r="B64" s="40" t="s">
        <v>22</v>
      </c>
      <c r="C64" s="9">
        <v>28</v>
      </c>
      <c r="D64" s="9">
        <v>20</v>
      </c>
      <c r="E64" s="9">
        <v>14</v>
      </c>
      <c r="F64" s="2">
        <v>0</v>
      </c>
      <c r="G64" s="2">
        <v>0</v>
      </c>
      <c r="H64" s="2">
        <v>0</v>
      </c>
      <c r="I64" s="58">
        <f t="shared" si="2"/>
        <v>0</v>
      </c>
    </row>
    <row r="65" spans="1:9" ht="15" customHeight="1" x14ac:dyDescent="0.25">
      <c r="A65" s="2"/>
      <c r="B65" s="40" t="s">
        <v>37</v>
      </c>
      <c r="C65" s="9">
        <v>22</v>
      </c>
      <c r="D65" s="9">
        <v>15</v>
      </c>
      <c r="E65" s="9">
        <v>11</v>
      </c>
      <c r="F65" s="2">
        <v>0</v>
      </c>
      <c r="G65" s="2">
        <v>0</v>
      </c>
      <c r="H65" s="2">
        <v>0</v>
      </c>
      <c r="I65" s="58">
        <f t="shared" si="2"/>
        <v>0</v>
      </c>
    </row>
    <row r="66" spans="1:9" ht="15" customHeight="1" x14ac:dyDescent="0.25">
      <c r="A66" s="2"/>
      <c r="B66" s="40" t="s">
        <v>7</v>
      </c>
      <c r="C66" s="9">
        <v>25</v>
      </c>
      <c r="D66" s="9">
        <v>18</v>
      </c>
      <c r="E66" s="9">
        <v>13</v>
      </c>
      <c r="F66" s="2">
        <v>0</v>
      </c>
      <c r="G66" s="2">
        <v>0</v>
      </c>
      <c r="H66" s="2">
        <v>0</v>
      </c>
      <c r="I66" s="58">
        <f t="shared" si="2"/>
        <v>0</v>
      </c>
    </row>
    <row r="67" spans="1:9" ht="15" customHeight="1" x14ac:dyDescent="0.25">
      <c r="A67" s="2"/>
      <c r="B67" s="40" t="s">
        <v>29</v>
      </c>
      <c r="C67" s="9">
        <v>26</v>
      </c>
      <c r="D67" s="9">
        <v>18</v>
      </c>
      <c r="E67" s="9">
        <v>13</v>
      </c>
      <c r="F67" s="2">
        <v>0</v>
      </c>
      <c r="G67" s="2">
        <v>0</v>
      </c>
      <c r="H67" s="2">
        <v>0</v>
      </c>
      <c r="I67" s="58">
        <f t="shared" si="2"/>
        <v>0</v>
      </c>
    </row>
    <row r="68" spans="1:9" ht="15" customHeight="1" x14ac:dyDescent="0.25">
      <c r="A68" s="2"/>
      <c r="B68" s="40" t="s">
        <v>8</v>
      </c>
      <c r="C68" s="9">
        <v>22</v>
      </c>
      <c r="D68" s="9">
        <v>15</v>
      </c>
      <c r="E68" s="9">
        <v>11</v>
      </c>
      <c r="F68" s="2">
        <v>0</v>
      </c>
      <c r="G68" s="2">
        <v>0</v>
      </c>
      <c r="H68" s="2">
        <v>0</v>
      </c>
      <c r="I68" s="58">
        <f t="shared" si="2"/>
        <v>0</v>
      </c>
    </row>
    <row r="69" spans="1:9" ht="15" customHeight="1" x14ac:dyDescent="0.25">
      <c r="A69" s="2"/>
      <c r="B69" s="40" t="s">
        <v>23</v>
      </c>
      <c r="C69" s="9">
        <v>29</v>
      </c>
      <c r="D69" s="9">
        <v>20</v>
      </c>
      <c r="E69" s="9">
        <v>15</v>
      </c>
      <c r="F69" s="2">
        <v>0</v>
      </c>
      <c r="G69" s="2">
        <v>0</v>
      </c>
      <c r="H69" s="2">
        <v>0</v>
      </c>
      <c r="I69" s="58">
        <f t="shared" si="2"/>
        <v>0</v>
      </c>
    </row>
    <row r="70" spans="1:9" ht="15" customHeight="1" x14ac:dyDescent="0.25">
      <c r="A70" s="2"/>
      <c r="B70" s="40" t="s">
        <v>9</v>
      </c>
      <c r="C70" s="9">
        <v>25</v>
      </c>
      <c r="D70" s="9">
        <v>18</v>
      </c>
      <c r="E70" s="9">
        <v>13</v>
      </c>
      <c r="F70" s="2">
        <v>0</v>
      </c>
      <c r="G70" s="2">
        <v>0</v>
      </c>
      <c r="H70" s="2">
        <v>0</v>
      </c>
      <c r="I70" s="58">
        <f t="shared" si="2"/>
        <v>0</v>
      </c>
    </row>
    <row r="71" spans="1:9" ht="15" customHeight="1" x14ac:dyDescent="0.25">
      <c r="A71" s="2"/>
      <c r="B71" s="40" t="s">
        <v>68</v>
      </c>
      <c r="C71" s="9">
        <v>25</v>
      </c>
      <c r="D71" s="9">
        <v>18</v>
      </c>
      <c r="E71" s="9">
        <v>13</v>
      </c>
      <c r="F71" s="2">
        <v>0</v>
      </c>
      <c r="G71" s="2">
        <v>0</v>
      </c>
      <c r="H71" s="2">
        <v>0</v>
      </c>
      <c r="I71" s="58">
        <f t="shared" si="2"/>
        <v>0</v>
      </c>
    </row>
    <row r="72" spans="1:9" ht="15" customHeight="1" x14ac:dyDescent="0.25">
      <c r="A72" s="2"/>
      <c r="B72" s="40" t="s">
        <v>52</v>
      </c>
      <c r="C72" s="9">
        <v>31</v>
      </c>
      <c r="D72" s="9">
        <v>22</v>
      </c>
      <c r="E72" s="9">
        <v>16</v>
      </c>
      <c r="F72" s="2">
        <v>0</v>
      </c>
      <c r="G72" s="2">
        <v>0</v>
      </c>
      <c r="H72" s="2">
        <v>0</v>
      </c>
      <c r="I72" s="58">
        <f t="shared" si="2"/>
        <v>0</v>
      </c>
    </row>
    <row r="73" spans="1:9" ht="15" customHeight="1" x14ac:dyDescent="0.25">
      <c r="A73" s="2"/>
      <c r="B73" s="40" t="s">
        <v>30</v>
      </c>
      <c r="C73" s="9">
        <v>26</v>
      </c>
      <c r="D73" s="9">
        <v>18</v>
      </c>
      <c r="E73" s="9">
        <v>13</v>
      </c>
      <c r="F73" s="2">
        <v>0</v>
      </c>
      <c r="G73" s="2">
        <v>0</v>
      </c>
      <c r="H73" s="2">
        <v>0</v>
      </c>
      <c r="I73" s="58">
        <f t="shared" si="2"/>
        <v>0</v>
      </c>
    </row>
    <row r="74" spans="1:9" ht="15" customHeight="1" x14ac:dyDescent="0.25">
      <c r="A74" s="2"/>
      <c r="B74" s="40" t="s">
        <v>10</v>
      </c>
      <c r="C74" s="9">
        <v>26</v>
      </c>
      <c r="D74" s="9">
        <v>18</v>
      </c>
      <c r="E74" s="9">
        <v>13</v>
      </c>
      <c r="F74" s="2">
        <v>0</v>
      </c>
      <c r="G74" s="2">
        <v>0</v>
      </c>
      <c r="H74" s="2">
        <v>0</v>
      </c>
      <c r="I74" s="58">
        <f t="shared" si="2"/>
        <v>0</v>
      </c>
    </row>
    <row r="75" spans="1:9" ht="15" customHeight="1" x14ac:dyDescent="0.25">
      <c r="A75" s="2"/>
      <c r="B75" s="40" t="s">
        <v>11</v>
      </c>
      <c r="C75" s="9">
        <v>24</v>
      </c>
      <c r="D75" s="9">
        <v>17</v>
      </c>
      <c r="E75" s="9">
        <v>12</v>
      </c>
      <c r="F75" s="2">
        <v>0</v>
      </c>
      <c r="G75" s="2">
        <v>0</v>
      </c>
      <c r="H75" s="2">
        <v>0</v>
      </c>
      <c r="I75" s="58">
        <f t="shared" si="2"/>
        <v>0</v>
      </c>
    </row>
    <row r="76" spans="1:9" ht="15" customHeight="1" x14ac:dyDescent="0.25">
      <c r="A76" s="2"/>
      <c r="B76" s="40" t="s">
        <v>12</v>
      </c>
      <c r="C76" s="9">
        <v>26</v>
      </c>
      <c r="D76" s="9">
        <v>18</v>
      </c>
      <c r="E76" s="9">
        <v>13</v>
      </c>
      <c r="F76" s="2">
        <v>0</v>
      </c>
      <c r="G76" s="2">
        <v>0</v>
      </c>
      <c r="H76" s="2">
        <v>0</v>
      </c>
      <c r="I76" s="58">
        <f t="shared" si="2"/>
        <v>0</v>
      </c>
    </row>
    <row r="77" spans="1:9" ht="15" customHeight="1" x14ac:dyDescent="0.25">
      <c r="A77" s="2"/>
      <c r="B77" s="40" t="s">
        <v>24</v>
      </c>
      <c r="C77" s="9">
        <v>31</v>
      </c>
      <c r="D77" s="9">
        <v>22</v>
      </c>
      <c r="E77" s="9">
        <v>16</v>
      </c>
      <c r="F77" s="2">
        <v>0</v>
      </c>
      <c r="G77" s="2">
        <v>0</v>
      </c>
      <c r="H77" s="2">
        <v>0</v>
      </c>
      <c r="I77" s="58">
        <f t="shared" si="2"/>
        <v>0</v>
      </c>
    </row>
    <row r="78" spans="1:9" ht="15" customHeight="1" x14ac:dyDescent="0.25">
      <c r="A78" s="2"/>
      <c r="B78" s="40" t="s">
        <v>53</v>
      </c>
      <c r="C78" s="9">
        <v>25</v>
      </c>
      <c r="D78" s="9">
        <v>18</v>
      </c>
      <c r="E78" s="9">
        <v>13</v>
      </c>
      <c r="F78" s="2">
        <v>0</v>
      </c>
      <c r="G78" s="2">
        <v>0</v>
      </c>
      <c r="H78" s="2">
        <v>0</v>
      </c>
      <c r="I78" s="58">
        <f t="shared" si="2"/>
        <v>0</v>
      </c>
    </row>
    <row r="79" spans="1:9" ht="15" customHeight="1" x14ac:dyDescent="0.25">
      <c r="A79" s="2"/>
      <c r="B79" s="40" t="s">
        <v>13</v>
      </c>
      <c r="C79" s="9">
        <v>22</v>
      </c>
      <c r="D79" s="9">
        <v>15</v>
      </c>
      <c r="E79" s="9">
        <v>11</v>
      </c>
      <c r="F79" s="2">
        <v>0</v>
      </c>
      <c r="G79" s="2">
        <v>0</v>
      </c>
      <c r="H79" s="2">
        <v>0</v>
      </c>
      <c r="I79" s="58">
        <f t="shared" si="2"/>
        <v>0</v>
      </c>
    </row>
    <row r="80" spans="1:9" ht="15" customHeight="1" x14ac:dyDescent="0.25">
      <c r="A80" s="2"/>
      <c r="B80" s="40" t="s">
        <v>25</v>
      </c>
      <c r="C80" s="9">
        <v>25</v>
      </c>
      <c r="D80" s="9">
        <v>18</v>
      </c>
      <c r="E80" s="9">
        <v>13</v>
      </c>
      <c r="F80" s="2">
        <v>0</v>
      </c>
      <c r="G80" s="2">
        <v>0</v>
      </c>
      <c r="H80" s="2">
        <v>0</v>
      </c>
      <c r="I80" s="58">
        <f t="shared" si="2"/>
        <v>0</v>
      </c>
    </row>
    <row r="81" spans="1:9" ht="15" customHeight="1" x14ac:dyDescent="0.25">
      <c r="A81" s="2"/>
      <c r="B81" s="40" t="s">
        <v>31</v>
      </c>
      <c r="C81" s="9">
        <v>28</v>
      </c>
      <c r="D81" s="9">
        <v>20</v>
      </c>
      <c r="E81" s="9">
        <v>14</v>
      </c>
      <c r="F81" s="2">
        <v>0</v>
      </c>
      <c r="G81" s="2">
        <v>0</v>
      </c>
      <c r="H81" s="2">
        <v>0</v>
      </c>
      <c r="I81" s="58">
        <f t="shared" si="2"/>
        <v>0</v>
      </c>
    </row>
    <row r="82" spans="1:9" ht="15" customHeight="1" x14ac:dyDescent="0.25">
      <c r="A82" s="2"/>
      <c r="B82" s="40" t="s">
        <v>14</v>
      </c>
      <c r="C82" s="9">
        <v>26</v>
      </c>
      <c r="D82" s="9">
        <v>18</v>
      </c>
      <c r="E82" s="9">
        <v>13</v>
      </c>
      <c r="F82" s="2">
        <v>0</v>
      </c>
      <c r="G82" s="2">
        <v>0</v>
      </c>
      <c r="H82" s="2">
        <v>0</v>
      </c>
      <c r="I82" s="58">
        <f t="shared" si="2"/>
        <v>0</v>
      </c>
    </row>
    <row r="83" spans="1:9" ht="15" customHeight="1" x14ac:dyDescent="0.25">
      <c r="A83" s="2"/>
      <c r="B83" s="40" t="s">
        <v>15</v>
      </c>
      <c r="C83" s="9">
        <v>26</v>
      </c>
      <c r="D83" s="9">
        <v>18</v>
      </c>
      <c r="E83" s="9">
        <v>13</v>
      </c>
      <c r="F83" s="2">
        <v>0</v>
      </c>
      <c r="G83" s="2">
        <v>0</v>
      </c>
      <c r="H83" s="2">
        <v>0</v>
      </c>
      <c r="I83" s="58">
        <f t="shared" si="2"/>
        <v>0</v>
      </c>
    </row>
    <row r="84" spans="1:9" ht="15" customHeight="1" x14ac:dyDescent="0.25">
      <c r="A84" s="2"/>
      <c r="B84" s="40" t="s">
        <v>16</v>
      </c>
      <c r="C84" s="9">
        <v>29</v>
      </c>
      <c r="D84" s="9">
        <v>20</v>
      </c>
      <c r="E84" s="9">
        <v>15</v>
      </c>
      <c r="F84" s="2">
        <v>0</v>
      </c>
      <c r="G84" s="2">
        <v>0</v>
      </c>
      <c r="H84" s="2">
        <v>0</v>
      </c>
      <c r="I84" s="58">
        <f t="shared" si="2"/>
        <v>0</v>
      </c>
    </row>
    <row r="85" spans="1:9" ht="18" customHeight="1" thickBot="1" x14ac:dyDescent="0.3">
      <c r="A85" s="42">
        <f>SUM(A53:A84)</f>
        <v>0</v>
      </c>
      <c r="C85" s="16"/>
      <c r="D85" s="16"/>
      <c r="E85" s="16"/>
      <c r="F85" s="16"/>
      <c r="I85" s="43">
        <f>SUM(I53:I84)</f>
        <v>0</v>
      </c>
    </row>
    <row r="88" spans="1:9" ht="15.6" x14ac:dyDescent="0.25">
      <c r="A88" s="61" t="s">
        <v>74</v>
      </c>
      <c r="B88" s="62"/>
      <c r="C88" s="62"/>
      <c r="D88" s="62"/>
      <c r="E88" s="62"/>
      <c r="F88" s="62"/>
      <c r="G88" s="62"/>
    </row>
    <row r="89" spans="1:9" ht="13.8" thickBot="1" x14ac:dyDescent="0.3"/>
    <row r="90" spans="1:9" s="16" customFormat="1" ht="21.9" customHeight="1" thickBot="1" x14ac:dyDescent="0.3">
      <c r="A90" s="22" t="s">
        <v>2</v>
      </c>
      <c r="B90" s="22" t="s">
        <v>3</v>
      </c>
      <c r="C90" s="23" t="s">
        <v>54</v>
      </c>
      <c r="D90" s="23" t="s">
        <v>55</v>
      </c>
      <c r="E90" s="23" t="s">
        <v>57</v>
      </c>
      <c r="F90" s="23" t="s">
        <v>58</v>
      </c>
      <c r="G90" s="24" t="s">
        <v>1</v>
      </c>
    </row>
    <row r="91" spans="1:9" ht="15" customHeight="1" x14ac:dyDescent="0.25">
      <c r="A91" s="3"/>
      <c r="B91" s="44" t="s">
        <v>17</v>
      </c>
      <c r="C91" s="45">
        <v>77</v>
      </c>
      <c r="D91" s="9">
        <v>54</v>
      </c>
      <c r="E91" s="3">
        <v>0</v>
      </c>
      <c r="F91" s="3">
        <v>0</v>
      </c>
      <c r="G91" s="57">
        <f t="shared" ref="G91:G122" si="3">A91*C91*E91+A91*D91*F91</f>
        <v>0</v>
      </c>
    </row>
    <row r="92" spans="1:9" ht="15" customHeight="1" x14ac:dyDescent="0.25">
      <c r="A92" s="2"/>
      <c r="B92" s="40" t="s">
        <v>4</v>
      </c>
      <c r="C92" s="45">
        <v>77</v>
      </c>
      <c r="D92" s="9">
        <v>54</v>
      </c>
      <c r="E92" s="2">
        <v>0</v>
      </c>
      <c r="F92" s="2">
        <v>0</v>
      </c>
      <c r="G92" s="57">
        <f t="shared" si="3"/>
        <v>0</v>
      </c>
    </row>
    <row r="93" spans="1:9" ht="15" customHeight="1" x14ac:dyDescent="0.25">
      <c r="A93" s="2"/>
      <c r="B93" s="40" t="s">
        <v>26</v>
      </c>
      <c r="C93" s="45">
        <v>88</v>
      </c>
      <c r="D93" s="9">
        <v>62</v>
      </c>
      <c r="E93" s="2">
        <v>0</v>
      </c>
      <c r="F93" s="2">
        <v>0</v>
      </c>
      <c r="G93" s="57">
        <f t="shared" si="3"/>
        <v>0</v>
      </c>
    </row>
    <row r="94" spans="1:9" ht="15" customHeight="1" x14ac:dyDescent="0.25">
      <c r="A94" s="2"/>
      <c r="B94" s="40" t="s">
        <v>18</v>
      </c>
      <c r="C94" s="45">
        <v>66</v>
      </c>
      <c r="D94" s="9">
        <v>46</v>
      </c>
      <c r="E94" s="2">
        <v>0</v>
      </c>
      <c r="F94" s="2">
        <v>0</v>
      </c>
      <c r="G94" s="57">
        <f t="shared" si="3"/>
        <v>0</v>
      </c>
    </row>
    <row r="95" spans="1:9" ht="15" customHeight="1" x14ac:dyDescent="0.25">
      <c r="A95" s="2"/>
      <c r="B95" s="40" t="s">
        <v>5</v>
      </c>
      <c r="C95" s="45">
        <v>55</v>
      </c>
      <c r="D95" s="9">
        <v>39</v>
      </c>
      <c r="E95" s="2">
        <v>0</v>
      </c>
      <c r="F95" s="2">
        <v>0</v>
      </c>
      <c r="G95" s="57">
        <f t="shared" si="3"/>
        <v>0</v>
      </c>
    </row>
    <row r="96" spans="1:9" ht="15" customHeight="1" x14ac:dyDescent="0.25">
      <c r="A96" s="2"/>
      <c r="B96" s="40" t="s">
        <v>19</v>
      </c>
      <c r="C96" s="45">
        <v>77</v>
      </c>
      <c r="D96" s="9">
        <v>54</v>
      </c>
      <c r="E96" s="2">
        <v>0</v>
      </c>
      <c r="F96" s="2">
        <v>0</v>
      </c>
      <c r="G96" s="57">
        <f t="shared" si="3"/>
        <v>0</v>
      </c>
    </row>
    <row r="97" spans="1:7" ht="15" customHeight="1" x14ac:dyDescent="0.25">
      <c r="A97" s="2"/>
      <c r="B97" s="41" t="s">
        <v>20</v>
      </c>
      <c r="C97" s="45">
        <v>77</v>
      </c>
      <c r="D97" s="9">
        <v>54</v>
      </c>
      <c r="E97" s="2">
        <v>0</v>
      </c>
      <c r="F97" s="2">
        <v>0</v>
      </c>
      <c r="G97" s="57">
        <f t="shared" si="3"/>
        <v>0</v>
      </c>
    </row>
    <row r="98" spans="1:7" ht="15" customHeight="1" x14ac:dyDescent="0.25">
      <c r="A98" s="2"/>
      <c r="B98" s="40" t="s">
        <v>6</v>
      </c>
      <c r="C98" s="45">
        <v>77</v>
      </c>
      <c r="D98" s="9">
        <v>54</v>
      </c>
      <c r="E98" s="2">
        <v>0</v>
      </c>
      <c r="F98" s="2">
        <v>0</v>
      </c>
      <c r="G98" s="57">
        <f t="shared" si="3"/>
        <v>0</v>
      </c>
    </row>
    <row r="99" spans="1:7" ht="15" customHeight="1" x14ac:dyDescent="0.25">
      <c r="A99" s="2"/>
      <c r="B99" s="40" t="s">
        <v>27</v>
      </c>
      <c r="C99" s="46">
        <v>88</v>
      </c>
      <c r="D99" s="9">
        <v>62</v>
      </c>
      <c r="E99" s="2">
        <v>0</v>
      </c>
      <c r="F99" s="2">
        <v>0</v>
      </c>
      <c r="G99" s="57">
        <f t="shared" si="3"/>
        <v>0</v>
      </c>
    </row>
    <row r="100" spans="1:7" ht="15" customHeight="1" x14ac:dyDescent="0.25">
      <c r="A100" s="2"/>
      <c r="B100" s="40" t="s">
        <v>21</v>
      </c>
      <c r="C100" s="45">
        <v>88</v>
      </c>
      <c r="D100" s="9">
        <v>62</v>
      </c>
      <c r="E100" s="2">
        <v>0</v>
      </c>
      <c r="F100" s="2">
        <v>0</v>
      </c>
      <c r="G100" s="57">
        <f t="shared" si="3"/>
        <v>0</v>
      </c>
    </row>
    <row r="101" spans="1:7" ht="15" customHeight="1" x14ac:dyDescent="0.25">
      <c r="A101" s="2"/>
      <c r="B101" s="40" t="s">
        <v>28</v>
      </c>
      <c r="C101" s="45">
        <v>77</v>
      </c>
      <c r="D101" s="9">
        <v>54</v>
      </c>
      <c r="E101" s="2">
        <v>0</v>
      </c>
      <c r="F101" s="2">
        <v>0</v>
      </c>
      <c r="G101" s="57">
        <f t="shared" si="3"/>
        <v>0</v>
      </c>
    </row>
    <row r="102" spans="1:7" ht="15" customHeight="1" x14ac:dyDescent="0.25">
      <c r="A102" s="2"/>
      <c r="B102" s="40" t="s">
        <v>22</v>
      </c>
      <c r="C102" s="45">
        <v>77</v>
      </c>
      <c r="D102" s="9">
        <v>54</v>
      </c>
      <c r="E102" s="2">
        <v>0</v>
      </c>
      <c r="F102" s="2">
        <v>0</v>
      </c>
      <c r="G102" s="57">
        <f t="shared" si="3"/>
        <v>0</v>
      </c>
    </row>
    <row r="103" spans="1:7" ht="15" customHeight="1" x14ac:dyDescent="0.25">
      <c r="A103" s="2"/>
      <c r="B103" s="40" t="s">
        <v>37</v>
      </c>
      <c r="C103" s="45">
        <v>55</v>
      </c>
      <c r="D103" s="9">
        <v>39</v>
      </c>
      <c r="E103" s="2">
        <v>0</v>
      </c>
      <c r="F103" s="2">
        <v>0</v>
      </c>
      <c r="G103" s="57">
        <f t="shared" si="3"/>
        <v>0</v>
      </c>
    </row>
    <row r="104" spans="1:7" ht="15" customHeight="1" x14ac:dyDescent="0.25">
      <c r="A104" s="2"/>
      <c r="B104" s="40" t="s">
        <v>7</v>
      </c>
      <c r="C104" s="45">
        <v>66</v>
      </c>
      <c r="D104" s="9">
        <v>46</v>
      </c>
      <c r="E104" s="2">
        <v>0</v>
      </c>
      <c r="F104" s="2">
        <v>0</v>
      </c>
      <c r="G104" s="57">
        <f t="shared" si="3"/>
        <v>0</v>
      </c>
    </row>
    <row r="105" spans="1:7" ht="15" customHeight="1" x14ac:dyDescent="0.25">
      <c r="A105" s="2"/>
      <c r="B105" s="40" t="s">
        <v>29</v>
      </c>
      <c r="C105" s="45">
        <v>77</v>
      </c>
      <c r="D105" s="9">
        <v>54</v>
      </c>
      <c r="E105" s="2">
        <v>0</v>
      </c>
      <c r="F105" s="2">
        <v>0</v>
      </c>
      <c r="G105" s="57">
        <f t="shared" si="3"/>
        <v>0</v>
      </c>
    </row>
    <row r="106" spans="1:7" ht="15" customHeight="1" x14ac:dyDescent="0.25">
      <c r="A106" s="2"/>
      <c r="B106" s="40" t="s">
        <v>8</v>
      </c>
      <c r="C106" s="45">
        <v>55</v>
      </c>
      <c r="D106" s="9">
        <v>39</v>
      </c>
      <c r="E106" s="2">
        <v>0</v>
      </c>
      <c r="F106" s="2">
        <v>0</v>
      </c>
      <c r="G106" s="57">
        <f t="shared" si="3"/>
        <v>0</v>
      </c>
    </row>
    <row r="107" spans="1:7" ht="15" customHeight="1" x14ac:dyDescent="0.25">
      <c r="A107" s="2"/>
      <c r="B107" s="40" t="s">
        <v>23</v>
      </c>
      <c r="C107" s="45">
        <v>77</v>
      </c>
      <c r="D107" s="9">
        <v>54</v>
      </c>
      <c r="E107" s="2">
        <v>0</v>
      </c>
      <c r="F107" s="2">
        <v>0</v>
      </c>
      <c r="G107" s="57">
        <f t="shared" si="3"/>
        <v>0</v>
      </c>
    </row>
    <row r="108" spans="1:7" ht="15" customHeight="1" x14ac:dyDescent="0.25">
      <c r="A108" s="2"/>
      <c r="B108" s="40" t="s">
        <v>9</v>
      </c>
      <c r="C108" s="45">
        <v>66</v>
      </c>
      <c r="D108" s="9">
        <v>46</v>
      </c>
      <c r="E108" s="2">
        <v>0</v>
      </c>
      <c r="F108" s="2">
        <v>0</v>
      </c>
      <c r="G108" s="57">
        <f t="shared" si="3"/>
        <v>0</v>
      </c>
    </row>
    <row r="109" spans="1:7" ht="15" customHeight="1" x14ac:dyDescent="0.25">
      <c r="A109" s="2"/>
      <c r="B109" s="40" t="s">
        <v>68</v>
      </c>
      <c r="C109" s="46">
        <v>66</v>
      </c>
      <c r="D109" s="9">
        <v>46</v>
      </c>
      <c r="E109" s="2">
        <v>0</v>
      </c>
      <c r="F109" s="2">
        <v>0</v>
      </c>
      <c r="G109" s="57">
        <f t="shared" si="3"/>
        <v>0</v>
      </c>
    </row>
    <row r="110" spans="1:7" ht="15" customHeight="1" x14ac:dyDescent="0.25">
      <c r="A110" s="2"/>
      <c r="B110" s="40" t="s">
        <v>52</v>
      </c>
      <c r="C110" s="45">
        <v>88</v>
      </c>
      <c r="D110" s="9">
        <v>62</v>
      </c>
      <c r="E110" s="2">
        <v>0</v>
      </c>
      <c r="F110" s="2">
        <v>0</v>
      </c>
      <c r="G110" s="57">
        <f t="shared" si="3"/>
        <v>0</v>
      </c>
    </row>
    <row r="111" spans="1:7" ht="15" customHeight="1" x14ac:dyDescent="0.25">
      <c r="A111" s="2"/>
      <c r="B111" s="40" t="s">
        <v>30</v>
      </c>
      <c r="C111" s="45">
        <v>77</v>
      </c>
      <c r="D111" s="9">
        <v>54</v>
      </c>
      <c r="E111" s="2">
        <v>0</v>
      </c>
      <c r="F111" s="2">
        <v>0</v>
      </c>
      <c r="G111" s="57">
        <f t="shared" si="3"/>
        <v>0</v>
      </c>
    </row>
    <row r="112" spans="1:7" ht="15" customHeight="1" x14ac:dyDescent="0.25">
      <c r="A112" s="2"/>
      <c r="B112" s="40" t="s">
        <v>10</v>
      </c>
      <c r="C112" s="45">
        <v>77</v>
      </c>
      <c r="D112" s="9">
        <v>54</v>
      </c>
      <c r="E112" s="2">
        <v>0</v>
      </c>
      <c r="F112" s="2">
        <v>0</v>
      </c>
      <c r="G112" s="57">
        <f t="shared" si="3"/>
        <v>0</v>
      </c>
    </row>
    <row r="113" spans="1:7" ht="15" customHeight="1" x14ac:dyDescent="0.25">
      <c r="A113" s="2"/>
      <c r="B113" s="40" t="s">
        <v>11</v>
      </c>
      <c r="C113" s="45">
        <v>66</v>
      </c>
      <c r="D113" s="9">
        <v>46</v>
      </c>
      <c r="E113" s="2">
        <v>0</v>
      </c>
      <c r="F113" s="2">
        <v>0</v>
      </c>
      <c r="G113" s="57">
        <f t="shared" si="3"/>
        <v>0</v>
      </c>
    </row>
    <row r="114" spans="1:7" ht="15" customHeight="1" x14ac:dyDescent="0.25">
      <c r="A114" s="2"/>
      <c r="B114" s="40" t="s">
        <v>12</v>
      </c>
      <c r="C114" s="45">
        <v>77</v>
      </c>
      <c r="D114" s="9">
        <v>54</v>
      </c>
      <c r="E114" s="2">
        <v>0</v>
      </c>
      <c r="F114" s="2">
        <v>0</v>
      </c>
      <c r="G114" s="57">
        <f t="shared" si="3"/>
        <v>0</v>
      </c>
    </row>
    <row r="115" spans="1:7" ht="15" customHeight="1" x14ac:dyDescent="0.25">
      <c r="A115" s="2"/>
      <c r="B115" s="40" t="s">
        <v>24</v>
      </c>
      <c r="C115" s="45">
        <v>88</v>
      </c>
      <c r="D115" s="9">
        <v>62</v>
      </c>
      <c r="E115" s="2">
        <v>0</v>
      </c>
      <c r="F115" s="2">
        <v>0</v>
      </c>
      <c r="G115" s="57">
        <f t="shared" si="3"/>
        <v>0</v>
      </c>
    </row>
    <row r="116" spans="1:7" ht="15" customHeight="1" x14ac:dyDescent="0.25">
      <c r="A116" s="2"/>
      <c r="B116" s="40" t="s">
        <v>53</v>
      </c>
      <c r="C116" s="45">
        <v>66</v>
      </c>
      <c r="D116" s="9">
        <v>46</v>
      </c>
      <c r="E116" s="2">
        <v>0</v>
      </c>
      <c r="F116" s="2">
        <v>0</v>
      </c>
      <c r="G116" s="57">
        <f t="shared" si="3"/>
        <v>0</v>
      </c>
    </row>
    <row r="117" spans="1:7" ht="15" customHeight="1" x14ac:dyDescent="0.25">
      <c r="A117" s="2"/>
      <c r="B117" s="40" t="s">
        <v>13</v>
      </c>
      <c r="C117" s="45">
        <v>55</v>
      </c>
      <c r="D117" s="9">
        <v>39</v>
      </c>
      <c r="E117" s="2">
        <v>0</v>
      </c>
      <c r="F117" s="2">
        <v>0</v>
      </c>
      <c r="G117" s="57">
        <f t="shared" si="3"/>
        <v>0</v>
      </c>
    </row>
    <row r="118" spans="1:7" ht="15" customHeight="1" x14ac:dyDescent="0.25">
      <c r="A118" s="2"/>
      <c r="B118" s="40" t="s">
        <v>25</v>
      </c>
      <c r="C118" s="45">
        <v>66</v>
      </c>
      <c r="D118" s="9">
        <v>46</v>
      </c>
      <c r="E118" s="2">
        <v>0</v>
      </c>
      <c r="F118" s="2">
        <v>0</v>
      </c>
      <c r="G118" s="57">
        <f t="shared" si="3"/>
        <v>0</v>
      </c>
    </row>
    <row r="119" spans="1:7" ht="15" customHeight="1" x14ac:dyDescent="0.25">
      <c r="A119" s="2"/>
      <c r="B119" s="40" t="s">
        <v>31</v>
      </c>
      <c r="C119" s="45">
        <v>77</v>
      </c>
      <c r="D119" s="9">
        <v>54</v>
      </c>
      <c r="E119" s="2">
        <v>0</v>
      </c>
      <c r="F119" s="2">
        <v>0</v>
      </c>
      <c r="G119" s="57">
        <f t="shared" si="3"/>
        <v>0</v>
      </c>
    </row>
    <row r="120" spans="1:7" ht="15" customHeight="1" x14ac:dyDescent="0.25">
      <c r="A120" s="2"/>
      <c r="B120" s="40" t="s">
        <v>14</v>
      </c>
      <c r="C120" s="45">
        <v>77</v>
      </c>
      <c r="D120" s="9">
        <v>54</v>
      </c>
      <c r="E120" s="2">
        <v>0</v>
      </c>
      <c r="F120" s="2">
        <v>0</v>
      </c>
      <c r="G120" s="57">
        <f t="shared" si="3"/>
        <v>0</v>
      </c>
    </row>
    <row r="121" spans="1:7" ht="15" customHeight="1" x14ac:dyDescent="0.25">
      <c r="A121" s="2"/>
      <c r="B121" s="40" t="s">
        <v>15</v>
      </c>
      <c r="C121" s="45">
        <v>77</v>
      </c>
      <c r="D121" s="9">
        <v>54</v>
      </c>
      <c r="E121" s="2">
        <v>0</v>
      </c>
      <c r="F121" s="2">
        <v>0</v>
      </c>
      <c r="G121" s="57">
        <f t="shared" si="3"/>
        <v>0</v>
      </c>
    </row>
    <row r="122" spans="1:7" ht="15" customHeight="1" thickBot="1" x14ac:dyDescent="0.3">
      <c r="A122" s="2"/>
      <c r="B122" s="40" t="s">
        <v>16</v>
      </c>
      <c r="C122" s="47">
        <v>77</v>
      </c>
      <c r="D122" s="10">
        <v>54</v>
      </c>
      <c r="E122" s="2">
        <v>0</v>
      </c>
      <c r="F122" s="2">
        <v>0</v>
      </c>
      <c r="G122" s="57">
        <f t="shared" si="3"/>
        <v>0</v>
      </c>
    </row>
    <row r="123" spans="1:7" ht="15" customHeight="1" thickBot="1" x14ac:dyDescent="0.3">
      <c r="A123" s="42">
        <f>SUM(A91:A122)</f>
        <v>0</v>
      </c>
      <c r="C123" s="16"/>
      <c r="D123" s="16"/>
      <c r="E123" s="16"/>
      <c r="F123" s="16"/>
      <c r="G123" s="43">
        <f>SUM(G91:G122)</f>
        <v>0</v>
      </c>
    </row>
    <row r="126" spans="1:7" ht="15.6" x14ac:dyDescent="0.25">
      <c r="A126" s="21" t="s">
        <v>36</v>
      </c>
    </row>
    <row r="127" spans="1:7" ht="13.8" thickBot="1" x14ac:dyDescent="0.3"/>
    <row r="128" spans="1:7" s="16" customFormat="1" ht="27" customHeight="1" thickBot="1" x14ac:dyDescent="0.3">
      <c r="A128" s="48"/>
      <c r="B128" s="49" t="s">
        <v>69</v>
      </c>
      <c r="C128" s="65" t="s">
        <v>60</v>
      </c>
      <c r="D128" s="66"/>
      <c r="E128" s="50"/>
    </row>
    <row r="129" spans="1:4" ht="27" customHeight="1" x14ac:dyDescent="0.25">
      <c r="A129" s="51" t="s">
        <v>38</v>
      </c>
      <c r="B129" s="52">
        <f>C15</f>
        <v>0</v>
      </c>
      <c r="C129" s="67"/>
      <c r="D129" s="67"/>
    </row>
    <row r="130" spans="1:4" ht="27" customHeight="1" x14ac:dyDescent="0.25">
      <c r="A130" s="51" t="s">
        <v>61</v>
      </c>
      <c r="B130" s="53">
        <f>C21</f>
        <v>0</v>
      </c>
      <c r="C130" s="63"/>
      <c r="D130" s="63"/>
    </row>
    <row r="131" spans="1:4" ht="27" customHeight="1" x14ac:dyDescent="0.25">
      <c r="A131" s="51" t="s">
        <v>43</v>
      </c>
      <c r="B131" s="53">
        <f>E34</f>
        <v>0</v>
      </c>
      <c r="C131" s="64"/>
      <c r="D131" s="64"/>
    </row>
    <row r="132" spans="1:4" ht="27" customHeight="1" x14ac:dyDescent="0.25">
      <c r="A132" s="51" t="s">
        <v>62</v>
      </c>
      <c r="B132" s="53">
        <f>E47</f>
        <v>0</v>
      </c>
      <c r="C132" s="64"/>
      <c r="D132" s="64"/>
    </row>
    <row r="133" spans="1:4" ht="27" customHeight="1" x14ac:dyDescent="0.25">
      <c r="A133" s="51" t="s">
        <v>63</v>
      </c>
      <c r="B133" s="53">
        <f>I85</f>
        <v>0</v>
      </c>
      <c r="C133" s="71"/>
      <c r="D133" s="72"/>
    </row>
    <row r="134" spans="1:4" ht="27" customHeight="1" thickBot="1" x14ac:dyDescent="0.3">
      <c r="A134" s="51" t="s">
        <v>64</v>
      </c>
      <c r="B134" s="54">
        <f>G123</f>
        <v>0</v>
      </c>
      <c r="C134" s="59"/>
      <c r="D134" s="59"/>
    </row>
    <row r="135" spans="1:4" ht="27" customHeight="1" thickBot="1" x14ac:dyDescent="0.3">
      <c r="A135" s="55" t="s">
        <v>65</v>
      </c>
      <c r="B135" s="20">
        <f>SUM(B129:B134)</f>
        <v>0</v>
      </c>
    </row>
    <row r="136" spans="1:4" x14ac:dyDescent="0.25">
      <c r="B136" s="56"/>
    </row>
  </sheetData>
  <sheetProtection password="CC3D" sheet="1" objects="1" scenarios="1" insertRows="0"/>
  <sortState ref="A91:G122">
    <sortCondition ref="B91:B122"/>
  </sortState>
  <mergeCells count="17">
    <mergeCell ref="A1:G1"/>
    <mergeCell ref="B3:G3"/>
    <mergeCell ref="B4:G4"/>
    <mergeCell ref="B6:G6"/>
    <mergeCell ref="C133:D133"/>
    <mergeCell ref="C134:D134"/>
    <mergeCell ref="B7:G7"/>
    <mergeCell ref="A10:G10"/>
    <mergeCell ref="A50:G50"/>
    <mergeCell ref="A88:G88"/>
    <mergeCell ref="A24:G24"/>
    <mergeCell ref="A37:G37"/>
    <mergeCell ref="C130:D130"/>
    <mergeCell ref="C131:D131"/>
    <mergeCell ref="C132:D132"/>
    <mergeCell ref="C128:D128"/>
    <mergeCell ref="C129:D129"/>
  </mergeCells>
  <phoneticPr fontId="0" type="noConversion"/>
  <conditionalFormatting sqref="G53:G84">
    <cfRule type="cellIs" dxfId="5" priority="6" operator="greaterThan">
      <formula>46</formula>
    </cfRule>
  </conditionalFormatting>
  <conditionalFormatting sqref="F53:F84">
    <cfRule type="cellIs" dxfId="4" priority="5" operator="greaterThan">
      <formula>14</formula>
    </cfRule>
  </conditionalFormatting>
  <conditionalFormatting sqref="H53:H84">
    <cfRule type="cellIs" dxfId="3" priority="4" operator="greaterThan">
      <formula>300</formula>
    </cfRule>
  </conditionalFormatting>
  <conditionalFormatting sqref="E91:E122">
    <cfRule type="cellIs" dxfId="2" priority="3" operator="greaterThan">
      <formula>14</formula>
    </cfRule>
  </conditionalFormatting>
  <conditionalFormatting sqref="F91:F122">
    <cfRule type="cellIs" dxfId="1" priority="2" operator="greaterThan">
      <formula>46</formula>
    </cfRule>
  </conditionalFormatting>
  <conditionalFormatting sqref="A13">
    <cfRule type="cellIs" dxfId="0" priority="1" operator="greaterThan">
      <formula>100</formula>
    </cfRule>
  </conditionalFormatting>
  <pageMargins left="0.78740157499999996" right="0.78740157499999996" top="0.984251969" bottom="0.984251969" header="0.4921259845" footer="0.4921259845"/>
  <pageSetup scale="51" fitToHeight="2" orientation="portrait" horizontalDpi="300" verticalDpi="300" r:id="rId1"/>
  <headerFooter alignWithMargins="0"/>
  <ignoredErrors>
    <ignoredError sqref="C21 A15:B15 B135 I53:I84 G91:G1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Fördersummenberechnung</vt:lpstr>
      <vt:lpstr>Fördersummenberechnung!Druckbereich</vt:lpstr>
    </vt:vector>
  </TitlesOfParts>
  <Company>Sokrates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Semper-Wang, Lothar</cp:lastModifiedBy>
  <cp:lastPrinted>2014-05-20T13:22:00Z</cp:lastPrinted>
  <dcterms:created xsi:type="dcterms:W3CDTF">2007-04-14T10:24:30Z</dcterms:created>
  <dcterms:modified xsi:type="dcterms:W3CDTF">2017-06-21T08:54:00Z</dcterms:modified>
</cp:coreProperties>
</file>